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8CC5E2C1-AD25-490B-B822-9368C609F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P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B22" i="1" l="1"/>
  <c r="B24" i="1" s="1"/>
  <c r="B23" i="1" l="1"/>
</calcChain>
</file>

<file path=xl/sharedStrings.xml><?xml version="1.0" encoding="utf-8"?>
<sst xmlns="http://schemas.openxmlformats.org/spreadsheetml/2006/main" count="16" uniqueCount="16">
  <si>
    <t>NPV izračun</t>
  </si>
  <si>
    <t>Pretpostavke</t>
  </si>
  <si>
    <t>Početno ulaganje (€)</t>
  </si>
  <si>
    <t>Diskontna stopa</t>
  </si>
  <si>
    <t>Cash flow po godinama</t>
  </si>
  <si>
    <t>Godina</t>
  </si>
  <si>
    <t>Cash flow (€)</t>
  </si>
  <si>
    <t>Diskontni faktor</t>
  </si>
  <si>
    <t>PV cash flowa (€)</t>
  </si>
  <si>
    <t>Rezultati</t>
  </si>
  <si>
    <t>PV budućih cash flowa (€)</t>
  </si>
  <si>
    <t>NPV (€)</t>
  </si>
  <si>
    <t>Profitability Index</t>
  </si>
  <si>
    <t>Ulazna polja označena su bakrenom linijom. Formule se računaju automatski.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</si>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</sst>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;\-"/>
    <numFmt numFmtId="165" formatCode="0.0%;[Red]\(0.0%\);\-"/>
    <numFmt numFmtId="166" formatCode="0.0\x;[Red]\(0.0\x\);\-"/>
    <numFmt numFmtId="167" formatCode="0.000"/>
  </numFmts>
  <fonts count="10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1"/>
      <color rgb="FFFFFFFF"/>
      <name val="Carlito"/>
    </font>
    <font>
      <b/>
      <sz val="11"/>
      <color rgb="FF343A40"/>
      <name val="Carlito"/>
    </font>
    <font>
      <b/>
      <sz val="11"/>
      <color rgb="FF000000"/>
      <name val="Carlito"/>
    </font>
    <font>
      <i/>
      <sz val="8"/>
      <color rgb="FF7A7F84"/>
      <name val="Carlito"/>
    </font>
    <font>
      <sz val="11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 style="medium">
        <color rgb="FFC6811D"/>
      </left>
      <right/>
      <top/>
      <bottom/>
      <diagonal/>
    </border>
    <border>
      <left/>
      <right/>
      <top style="thin">
        <color rgb="FFC6811D"/>
      </top>
      <bottom/>
      <diagonal/>
    </border>
  </borders>
  <cellStyleXfs count="2">
    <xf numFmtId="0" fontId="0" fillId="0" borderId="0"/>
    <xf numFmtId="0" fontId="7" fillId="0" borderId="1"/>
  </cellStyleXfs>
  <cellXfs count="21">
    <xf numFmtId="0" fontId="0" fillId="0" borderId="0" xfId="0"/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0" fontId="4" fillId="2" borderId="5" xfId="0" applyNumberFormat="1" applyFont="1" applyFill="1" applyBorder="1"/>
    <xf numFmtId="164" fontId="5" fillId="2" borderId="0" xfId="0" applyNumberFormat="1" applyFont="1" applyFill="1" applyBorder="1"/>
    <xf numFmtId="164" fontId="5" fillId="2" borderId="5" xfId="0" applyNumberFormat="1" applyFont="1" applyFill="1" applyBorder="1"/>
    <xf numFmtId="166" fontId="5" fillId="2" borderId="5" xfId="0" applyNumberFormat="1" applyFont="1" applyFill="1" applyBorder="1"/>
    <xf numFmtId="164" fontId="0" fillId="2" borderId="4" xfId="0" applyNumberFormat="1" applyFont="1" applyFill="1" applyBorder="1"/>
    <xf numFmtId="165" fontId="0" fillId="2" borderId="4" xfId="0" applyNumberFormat="1" applyFont="1" applyFill="1" applyBorder="1"/>
    <xf numFmtId="164" fontId="0" fillId="2" borderId="6" xfId="0" applyNumberFormat="1" applyFont="1" applyFill="1" applyBorder="1"/>
    <xf numFmtId="0" fontId="2" fillId="5" borderId="7" xfId="1" applyNumberFormat="1" applyFont="1" applyFill="1" applyBorder="1" applyAlignment="1"/>
    <xf numFmtId="0" fontId="0" fillId="5" borderId="0" xfId="0" applyNumberFormat="1" applyFont="1" applyFill="1" applyBorder="1"/>
    <xf numFmtId="0" fontId="2" fillId="5" borderId="0" xfId="0" applyNumberFormat="1" applyFont="1" applyFill="1" applyBorder="1" applyAlignment="1">
      <alignment wrapText="1"/>
    </xf>
    <xf numFmtId="0" fontId="3" fillId="4" borderId="2" xfId="0" applyNumberFormat="1" applyFont="1" applyFill="1" applyBorder="1" applyAlignment="1"/>
    <xf numFmtId="167" fontId="5" fillId="2" borderId="0" xfId="0" applyNumberFormat="1" applyFont="1" applyFill="1" applyBorder="1"/>
    <xf numFmtId="167" fontId="5" fillId="2" borderId="5" xfId="0" applyNumberFormat="1" applyFont="1" applyFill="1" applyBorder="1"/>
    <xf numFmtId="0" fontId="6" fillId="3" borderId="7" xfId="0" applyNumberFormat="1" applyFont="1" applyFill="1" applyBorder="1" applyAlignment="1"/>
    <xf numFmtId="0" fontId="6" fillId="0" borderId="7" xfId="0" applyFont="1" applyBorder="1"/>
    <xf numFmtId="0" fontId="1" fillId="2" borderId="3" xfId="0" applyFont="1" applyFill="1" applyBorder="1"/>
    <xf numFmtId="0" fontId="8" fillId="3" borderId="1" xfId="0" applyFont="1" applyFill="1" applyBorder="1" applyAlignment="1">
      <alignment horizontal="left" vertical="center" wrapText="1"/>
    </xf>
    <xf numFmtId="0" fontId="1" fillId="2" borderId="2" xfId="0" applyNumberFormat="1" applyFont="1" applyFill="1" applyBorder="1"/>
  </cellXfs>
  <cellStyles count="2">
    <cellStyle name="Normal" xfId="0" builtinId="0"/>
    <cellStyle name="Normal 2" xfId="1" xr:uid="{208EDDFE-ED69-4AB6-8FFE-161E52BD8B3E}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933450</xdr:colOff>
      <xdr:row>0</xdr:row>
      <xdr:rowOff>0</xdr:rowOff>
    </xdr:from>
    <xdr:to>
      <xdr:col>4</xdr:col>
      <xdr:colOff>1357368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CC7C16-8017-4D00-9E46-9BF79AEEE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419850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workbookViewId="0">
      <selection activeCell="E12" sqref="E12"/>
    </sheetView>
  </sheetViews>
  <sheetFormatPr defaultRowHeight="14.25"/>
  <cols>
    <col min="1" max="1" width="36" customWidth="1"/>
    <col min="2" max="5" width="18" customWidth="1"/>
  </cols>
  <sheetData>
    <row r="1" spans="1:5" ht="32.1" customHeight="1">
      <c r="A1" s="20" t="s">
        <v>0</v>
      </c>
      <c r="B1" s="20"/>
      <c r="C1" s="20"/>
      <c r="D1" s="20"/>
      <c r="E1" s="20"/>
    </row>
    <row r="2" spans="1:5" ht="27" customHeight="1">
      <c r="A2" s="10" t="s">
        <v>13</v>
      </c>
      <c r="B2" s="12"/>
      <c r="C2" s="12"/>
      <c r="D2" s="12"/>
      <c r="E2" s="12"/>
    </row>
    <row r="3" spans="1:5">
      <c r="A3" s="1"/>
      <c r="B3" s="1"/>
      <c r="C3" s="1"/>
      <c r="D3" s="11"/>
      <c r="E3" s="1"/>
    </row>
    <row r="4" spans="1:5" ht="21" customHeight="1">
      <c r="A4" s="13" t="s">
        <v>1</v>
      </c>
      <c r="B4" s="13"/>
      <c r="C4" s="13"/>
      <c r="D4" s="13"/>
      <c r="E4" s="1"/>
    </row>
    <row r="5" spans="1:5" ht="15">
      <c r="A5" s="2" t="s">
        <v>2</v>
      </c>
      <c r="B5" s="7">
        <v>200000</v>
      </c>
      <c r="C5" s="1"/>
      <c r="D5" s="1"/>
      <c r="E5" s="1"/>
    </row>
    <row r="6" spans="1:5" ht="15">
      <c r="A6" s="2" t="s">
        <v>3</v>
      </c>
      <c r="B6" s="8">
        <v>0.12</v>
      </c>
      <c r="C6" s="1"/>
      <c r="D6" s="1"/>
      <c r="E6" s="1"/>
    </row>
    <row r="7" spans="1:5">
      <c r="A7" s="1"/>
      <c r="B7" s="1"/>
      <c r="C7" s="1"/>
      <c r="D7" s="1"/>
      <c r="E7" s="1"/>
    </row>
    <row r="8" spans="1:5" ht="21" customHeight="1">
      <c r="A8" s="13" t="s">
        <v>4</v>
      </c>
      <c r="B8" s="13"/>
      <c r="C8" s="13"/>
      <c r="D8" s="13"/>
      <c r="E8" s="1"/>
    </row>
    <row r="9" spans="1:5" ht="15">
      <c r="A9" s="3" t="s">
        <v>5</v>
      </c>
      <c r="B9" s="3" t="s">
        <v>6</v>
      </c>
      <c r="C9" s="3" t="s">
        <v>7</v>
      </c>
      <c r="D9" s="3" t="s">
        <v>8</v>
      </c>
      <c r="E9" s="1"/>
    </row>
    <row r="10" spans="1:5" ht="15">
      <c r="A10" s="1">
        <v>1</v>
      </c>
      <c r="B10" s="9">
        <v>100000</v>
      </c>
      <c r="C10" s="14">
        <f t="shared" ref="C10:C19" si="0">1/(1+$B$6)^A10</f>
        <v>0.89285714285714279</v>
      </c>
      <c r="D10" s="4">
        <f t="shared" ref="D10:D19" si="1">B10*C10</f>
        <v>89285.714285714275</v>
      </c>
      <c r="E10" s="1"/>
    </row>
    <row r="11" spans="1:5" ht="15">
      <c r="A11" s="1">
        <v>2</v>
      </c>
      <c r="B11" s="9">
        <v>100000</v>
      </c>
      <c r="C11" s="14">
        <f t="shared" si="0"/>
        <v>0.79719387755102034</v>
      </c>
      <c r="D11" s="4">
        <f t="shared" si="1"/>
        <v>79719.387755102027</v>
      </c>
      <c r="E11" s="1"/>
    </row>
    <row r="12" spans="1:5" ht="15">
      <c r="A12" s="1">
        <v>3</v>
      </c>
      <c r="B12" s="9">
        <v>100000</v>
      </c>
      <c r="C12" s="14">
        <f t="shared" si="0"/>
        <v>0.71178024781341087</v>
      </c>
      <c r="D12" s="4">
        <f t="shared" si="1"/>
        <v>71178.024781341082</v>
      </c>
      <c r="E12" s="1"/>
    </row>
    <row r="13" spans="1:5" ht="15">
      <c r="A13" s="1">
        <v>4</v>
      </c>
      <c r="B13" s="9">
        <v>100000</v>
      </c>
      <c r="C13" s="14">
        <f t="shared" si="0"/>
        <v>0.63551807840483121</v>
      </c>
      <c r="D13" s="4">
        <f t="shared" si="1"/>
        <v>63551.807840483118</v>
      </c>
      <c r="E13" s="1"/>
    </row>
    <row r="14" spans="1:5" ht="15">
      <c r="A14" s="1">
        <v>5</v>
      </c>
      <c r="B14" s="9">
        <v>100000</v>
      </c>
      <c r="C14" s="14">
        <f t="shared" si="0"/>
        <v>0.56742685571859919</v>
      </c>
      <c r="D14" s="4">
        <f t="shared" si="1"/>
        <v>56742.685571859918</v>
      </c>
      <c r="E14" s="1"/>
    </row>
    <row r="15" spans="1:5" ht="15">
      <c r="A15" s="1">
        <v>6</v>
      </c>
      <c r="B15" s="9">
        <v>0</v>
      </c>
      <c r="C15" s="14">
        <f t="shared" si="0"/>
        <v>0.50663112117732068</v>
      </c>
      <c r="D15" s="4">
        <f t="shared" si="1"/>
        <v>0</v>
      </c>
      <c r="E15" s="1"/>
    </row>
    <row r="16" spans="1:5" ht="15">
      <c r="A16" s="1">
        <v>7</v>
      </c>
      <c r="B16" s="9">
        <v>0</v>
      </c>
      <c r="C16" s="14">
        <f t="shared" si="0"/>
        <v>0.45234921533689343</v>
      </c>
      <c r="D16" s="4">
        <f t="shared" si="1"/>
        <v>0</v>
      </c>
      <c r="E16" s="1"/>
    </row>
    <row r="17" spans="1:5" ht="15">
      <c r="A17" s="1">
        <v>8</v>
      </c>
      <c r="B17" s="9">
        <v>0</v>
      </c>
      <c r="C17" s="14">
        <f t="shared" si="0"/>
        <v>0.4038832279793691</v>
      </c>
      <c r="D17" s="4">
        <f t="shared" si="1"/>
        <v>0</v>
      </c>
      <c r="E17" s="1"/>
    </row>
    <row r="18" spans="1:5" ht="15">
      <c r="A18" s="1">
        <v>9</v>
      </c>
      <c r="B18" s="9">
        <v>0</v>
      </c>
      <c r="C18" s="14">
        <f t="shared" si="0"/>
        <v>0.36061002498157957</v>
      </c>
      <c r="D18" s="4">
        <f t="shared" si="1"/>
        <v>0</v>
      </c>
      <c r="E18" s="1"/>
    </row>
    <row r="19" spans="1:5" ht="15">
      <c r="A19" s="1">
        <v>10</v>
      </c>
      <c r="B19" s="9">
        <v>0</v>
      </c>
      <c r="C19" s="15">
        <f t="shared" si="0"/>
        <v>0.32197323659069599</v>
      </c>
      <c r="D19" s="5">
        <f t="shared" si="1"/>
        <v>0</v>
      </c>
      <c r="E19" s="1"/>
    </row>
    <row r="20" spans="1:5">
      <c r="A20" s="1"/>
      <c r="B20" s="1"/>
      <c r="C20" s="1"/>
      <c r="D20" s="1"/>
      <c r="E20" s="1"/>
    </row>
    <row r="21" spans="1:5" ht="21" customHeight="1">
      <c r="A21" s="13" t="s">
        <v>9</v>
      </c>
      <c r="B21" s="13"/>
      <c r="C21" s="13"/>
      <c r="D21" s="13"/>
      <c r="E21" s="1"/>
    </row>
    <row r="22" spans="1:5" ht="15">
      <c r="A22" s="2" t="s">
        <v>10</v>
      </c>
      <c r="B22" s="5">
        <f>SUM(D10:D19)</f>
        <v>360477.62023450044</v>
      </c>
      <c r="C22" s="1"/>
      <c r="D22" s="1"/>
      <c r="E22" s="1"/>
    </row>
    <row r="23" spans="1:5" ht="15">
      <c r="A23" s="2" t="s">
        <v>11</v>
      </c>
      <c r="B23" s="5">
        <f>B22-B5</f>
        <v>160477.62023450044</v>
      </c>
      <c r="C23" s="1"/>
      <c r="D23" s="1"/>
      <c r="E23" s="1"/>
    </row>
    <row r="24" spans="1:5" ht="15">
      <c r="A24" s="2" t="s">
        <v>12</v>
      </c>
      <c r="B24" s="6">
        <f>IF(B5=0,"",B22/B5)</f>
        <v>1.8023881011725023</v>
      </c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 ht="15" customHeight="1">
      <c r="A26" s="16" t="s">
        <v>14</v>
      </c>
      <c r="B26" s="16"/>
      <c r="C26" s="16"/>
      <c r="D26" s="16"/>
      <c r="E26" s="16"/>
    </row>
    <row r="27" spans="1:5" ht="15" customHeight="1">
      <c r="A27" s="18"/>
      <c r="B27" s="18"/>
      <c r="C27" s="18"/>
      <c r="D27" s="18"/>
      <c r="E27" s="18"/>
    </row>
    <row r="28" spans="1:5" ht="14.25" customHeight="1">
      <c r="A28" s="19" t="s">
        <v>15</v>
      </c>
      <c r="B28" s="19"/>
      <c r="C28" s="19"/>
      <c r="D28" s="19"/>
      <c r="E28" s="19"/>
    </row>
    <row r="29" spans="1:5">
      <c r="A29" s="19"/>
      <c r="B29" s="19"/>
      <c r="C29" s="19"/>
      <c r="D29" s="19"/>
      <c r="E29" s="19"/>
    </row>
    <row r="30" spans="1:5">
      <c r="A30" s="19"/>
      <c r="B30" s="19"/>
      <c r="C30" s="19"/>
      <c r="D30" s="19"/>
      <c r="E30" s="19"/>
    </row>
    <row r="31" spans="1:5">
      <c r="A31" s="17"/>
      <c r="B31" s="17"/>
      <c r="C31" s="17"/>
      <c r="D31" s="17"/>
      <c r="E31" s="17"/>
    </row>
  </sheetData>
  <mergeCells count="2">
    <mergeCell ref="A28:E30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2026-10-03T20:02:03Z</dcterms:modified>
</cp:coreProperties>
</file>